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302858_Pärlijõe teede ehitamine/"/>
    </mc:Choice>
  </mc:AlternateContent>
  <xr:revisionPtr revIDLastSave="4655" documentId="13_ncr:1_{527BB10C-8909-4436-9A7C-A24F53E7C016}" xr6:coauthVersionLast="47" xr6:coauthVersionMax="47" xr10:uidLastSave="{3669B92B-ED65-4F29-BE02-BCED3DDB4A81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1" l="1"/>
  <c r="F87" i="11" s="1"/>
  <c r="F34" i="11"/>
  <c r="F46" i="11" s="1"/>
  <c r="E88" i="11" l="1"/>
  <c r="F73" i="11" l="1"/>
  <c r="F74" i="11"/>
  <c r="F75" i="11"/>
  <c r="F76" i="11"/>
  <c r="F77" i="11"/>
  <c r="F85" i="11" l="1"/>
  <c r="F82" i="11"/>
  <c r="F79" i="11"/>
  <c r="F31" i="11"/>
  <c r="F32" i="11"/>
  <c r="F33" i="11"/>
  <c r="F35" i="11"/>
  <c r="F36" i="11"/>
  <c r="F37" i="11"/>
  <c r="F30" i="11" l="1"/>
  <c r="F78" i="11"/>
  <c r="F62" i="11" l="1"/>
  <c r="F63" i="11"/>
  <c r="F64" i="11"/>
  <c r="F65" i="11"/>
  <c r="F66" i="11"/>
  <c r="F68" i="11"/>
  <c r="F69" i="11"/>
  <c r="F70" i="11"/>
  <c r="F71" i="11"/>
  <c r="F72" i="11"/>
  <c r="F25" i="11" l="1"/>
  <c r="F24" i="11"/>
  <c r="F26" i="11"/>
  <c r="F27" i="11"/>
  <c r="F28" i="11"/>
  <c r="F29" i="11"/>
  <c r="F84" i="11"/>
  <c r="F83" i="11"/>
  <c r="F43" i="11"/>
  <c r="F42" i="11"/>
  <c r="F41" i="11"/>
  <c r="F39" i="11" l="1"/>
  <c r="F86" i="11"/>
  <c r="F80" i="11"/>
  <c r="F38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5" i="11" l="1"/>
  <c r="F4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</calcChain>
</file>

<file path=xl/sharedStrings.xml><?xml version="1.0" encoding="utf-8"?>
<sst xmlns="http://schemas.openxmlformats.org/spreadsheetml/2006/main" count="176" uniqueCount="75">
  <si>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</si>
  <si>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</si>
  <si>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</si>
  <si>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</si>
  <si>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</si>
  <si>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</si>
  <si>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</si>
  <si>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</si>
  <si>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</si>
  <si>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</si>
  <si>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</si>
  <si>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</si>
  <si>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</si>
  <si>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</si>
  <si>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</si>
  <si>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</si>
  <si>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</si>
  <si>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</si>
  <si>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</si>
  <si>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</si>
  <si>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</si>
  <si>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</si>
  <si>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</si>
  <si>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</si>
  <si>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</si>
  <si>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</si>
  <si>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</si>
  <si>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</si>
  <si>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</si>
  <si>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</si>
  <si>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</si>
  <si>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</si>
  <si>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</si>
  <si>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</si>
  <si>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</si>
  <si>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</si>
  <si>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</si>
  <si>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Truupide mahamärkimine</t>
  </si>
  <si>
    <t>m³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</si>
  <si>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</si>
  <si>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</si>
  <si>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</si>
  <si>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Geotsekstiil (Deklareeritud tõmbetugevus MD/CMD ≥20 kN/m, 5,0 m lai, mittekootud), paigaldamine tihendatud ja profileeritud muldkehale</t>
  </si>
  <si>
    <t>Uute kraavide ja nõvade mahamärkimine</t>
  </si>
  <si>
    <t>D=40 cm plasttruubi torustiku, tüüp 40PT, ehitamine (profileeritud plasttoru, SN8)</t>
  </si>
  <si>
    <t xml:space="preserve">D=40 cm plasttruubi mattotsaku ehitamine (tüüp MAO) </t>
  </si>
  <si>
    <t>Tee- ja kraavitrassi ning teerajatiste alune kändude juurimine ekskavaatoriga</t>
  </si>
  <si>
    <t>Muldkeha ehitamine (kohalikust pinnasest)</t>
  </si>
  <si>
    <t>Liiklusmärgi 221 "Anna teed" komplekti paigaldamine(suurusgrupp 2)</t>
  </si>
  <si>
    <t>Kohalik saadud kruusliiv/liivkruus aluse kaevamine ja paigaldamine (tihendatud) grSa/saGr</t>
  </si>
  <si>
    <t>Teeelemendi katte ehitamine H=10cm, purustatud kruus, Positsioon nr. 6, koos tihendamisega (+materjal ja vedu karjäärist)</t>
  </si>
  <si>
    <t>EN - ehitatava nõva kaeve koos kaeve planeerimise ja ekspluatatsiooni eelse settest puhastamisega</t>
  </si>
  <si>
    <t>Mahasõidukoht M3 muldkeha ja katendi ehitamine koos tihendamisega (L=10 m, R=10 m) s.h.</t>
  </si>
  <si>
    <t>Teeelemendi aluse ehitamine H=20cm, sorteeritud kruus, Positsioon nr. 4, koos tihendamisega (+materjal ja vedu karjäärist)</t>
  </si>
  <si>
    <t>L kujulise tagasipööramise koha TP-L katendi ehitamine koos tihendamisega (L1=70 m, L2=50 m, R=17,75m) s.h.</t>
  </si>
  <si>
    <t>Mahasõidukoht M1 katendi ehitamine koos tihendamisega (L=20 m, R=10 m) s.h.</t>
  </si>
  <si>
    <t>Teede T-kujulise ristmiku R-T katendi ehitamine koos tihendamisega s.h.</t>
  </si>
  <si>
    <t>Liiklusmärgi 644 "Tüütsi tee" komplekti (2tk) paigaldamine</t>
  </si>
  <si>
    <t>Liiklusmärgi 644 "Tasasepalu tee" komplekti (2tk) paigaldamine</t>
  </si>
  <si>
    <t>1,575 km</t>
  </si>
  <si>
    <t>Lisa 1 - Hinnapakkumuse vorm hankes "Pärlijõe teede ehitamine"</t>
  </si>
  <si>
    <t>Tüütsi tee (0,21 km) ehitamine kokku</t>
  </si>
  <si>
    <t>Tasasepalu tee (1,365 km) ehitamine</t>
  </si>
  <si>
    <t>Tasasepalu tee (1,365 km) ehitamine kokku</t>
  </si>
  <si>
    <t xml:space="preserve">Muldkeha ehitamine juurdeveetavast pinnasest (liiv (k≥0,5m/24h)) paigaldamine ja tihendamine (+materjal ja vedu karjäärist) </t>
  </si>
  <si>
    <t>Peenarde kindlustamine (Purustatud kruusast Positsioon nr. 6) H=6sm (+materjal ja vedu karjäärist)</t>
  </si>
  <si>
    <t>Tüütsi tee (0,21 km) ehitamine</t>
  </si>
  <si>
    <t>Nõlvajalami ja põhja kindlustamine tüüp.Kkl</t>
  </si>
  <si>
    <t>Teemulde ehitamine kohalikust pinnasest, koos tihendamisega ja olemasoleva teemulde/maapinna töötlemine ekskavaatori ja buldooseriga ühtlaseks aluseks</t>
  </si>
  <si>
    <t>Likvideeritav liiklusmärk</t>
  </si>
  <si>
    <t>T kujulise tagasipööramise koha TP-T muldkeha ja katendi ehitamine koos tihendamisega (L=100 m, R=17,75m) s.h.</t>
  </si>
  <si>
    <t>HT - hooldatava teekraavi kaeve koos kaeve planeerimise ja ekspluatatsiooni eelse settest puhastamisega</t>
  </si>
  <si>
    <t>Truubitoru (bet.) väljatõstmine ja utiliseerimine</t>
  </si>
  <si>
    <t>Pinnatud kruuskatte (eelpuistega kahekordne pindamine (2xE); fraktsioneeritud killustik, fr. 8/16 mm ja 4/8 mm) ehitamine koos tihendamisega, h=2cm. Pindamisjuhis (Transpordiameti 2023.a. juhis 17.03.2023  nr 1.1-1/23/36)</t>
  </si>
  <si>
    <t>Teeelemendi katte ehitamine H=15cm, purustatud kruus, Positsioon nr. 6, koos tihendamisega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</si>
</sst>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0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9" fillId="0" borderId="14" xfId="51" applyFont="1" applyBorder="1" applyAlignment="1">
      <alignment horizontal="right" vertical="center" wrapText="1"/>
    </xf>
    <xf numFmtId="0" fontId="29" fillId="0" borderId="29" xfId="51" applyFont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/>
    </xf>
    <xf numFmtId="0" fontId="32" fillId="0" borderId="14" xfId="0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0"/>
  <sheetViews>
    <sheetView tabSelected="1" topLeftCell="A70" workbookViewId="0">
      <selection activeCell="J76" sqref="J7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24" customHeight="1" x14ac:dyDescent="0.25">
      <c r="A1" s="54" t="s">
        <v>60</v>
      </c>
      <c r="B1" s="55"/>
      <c r="C1" s="55"/>
      <c r="D1" s="55"/>
      <c r="E1" s="55"/>
      <c r="F1" s="55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6" t="s">
        <v>2</v>
      </c>
      <c r="B5" s="59" t="s">
        <v>0</v>
      </c>
      <c r="C5" s="59" t="s">
        <v>3</v>
      </c>
      <c r="D5" s="59" t="s">
        <v>4</v>
      </c>
      <c r="E5" s="62" t="s">
        <v>5</v>
      </c>
      <c r="F5" s="65" t="s">
        <v>6</v>
      </c>
    </row>
    <row r="6" spans="1:47" s="4" customFormat="1" ht="13.2" x14ac:dyDescent="0.25">
      <c r="A6" s="57"/>
      <c r="B6" s="60"/>
      <c r="C6" s="60"/>
      <c r="D6" s="60"/>
      <c r="E6" s="63"/>
      <c r="F6" s="6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8"/>
      <c r="B7" s="61"/>
      <c r="C7" s="61"/>
      <c r="D7" s="13" t="s">
        <v>59</v>
      </c>
      <c r="E7" s="64"/>
      <c r="F7" s="6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48" t="s">
        <v>66</v>
      </c>
      <c r="B8" s="49"/>
      <c r="C8" s="49"/>
      <c r="D8" s="49"/>
      <c r="E8" s="49"/>
      <c r="F8" s="50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5" customHeight="1" x14ac:dyDescent="0.25">
      <c r="A9" s="12">
        <v>1</v>
      </c>
      <c r="B9" s="41" t="s">
        <v>46</v>
      </c>
      <c r="C9" s="34" t="s">
        <v>17</v>
      </c>
      <c r="D9" s="42">
        <v>0.14000000000000001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5">
      <c r="A10" s="12">
        <v>2</v>
      </c>
      <c r="B10" s="41" t="s">
        <v>43</v>
      </c>
      <c r="C10" s="34" t="s">
        <v>11</v>
      </c>
      <c r="D10" s="43">
        <v>236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5">
      <c r="A11" s="12">
        <v>3</v>
      </c>
      <c r="B11" s="41" t="s">
        <v>51</v>
      </c>
      <c r="C11" s="27" t="s">
        <v>11</v>
      </c>
      <c r="D11" s="43">
        <v>236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5">
      <c r="A12" s="12">
        <v>4</v>
      </c>
      <c r="B12" s="41" t="s">
        <v>67</v>
      </c>
      <c r="C12" s="35" t="s">
        <v>36</v>
      </c>
      <c r="D12" s="40">
        <v>114.9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5">
      <c r="A13" s="12">
        <v>5</v>
      </c>
      <c r="B13" s="41" t="s">
        <v>37</v>
      </c>
      <c r="C13" s="34" t="s">
        <v>10</v>
      </c>
      <c r="D13" s="40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5">
      <c r="A14" s="12">
        <v>6</v>
      </c>
      <c r="B14" s="41" t="s">
        <v>44</v>
      </c>
      <c r="C14" s="34" t="s">
        <v>11</v>
      </c>
      <c r="D14" s="40">
        <v>10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5">
      <c r="A15" s="12">
        <v>7</v>
      </c>
      <c r="B15" s="41" t="s">
        <v>45</v>
      </c>
      <c r="C15" s="34" t="s">
        <v>33</v>
      </c>
      <c r="D15" s="40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5">
      <c r="A16" s="12">
        <v>8</v>
      </c>
      <c r="B16" s="41" t="s">
        <v>35</v>
      </c>
      <c r="C16" s="34" t="s">
        <v>11</v>
      </c>
      <c r="D16" s="43">
        <v>180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5">
      <c r="A17" s="12">
        <v>9</v>
      </c>
      <c r="B17" s="41" t="s">
        <v>34</v>
      </c>
      <c r="C17" s="34" t="s">
        <v>10</v>
      </c>
      <c r="D17" s="40">
        <v>4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31.5" customHeight="1" x14ac:dyDescent="0.25">
      <c r="A18" s="12">
        <v>10</v>
      </c>
      <c r="B18" s="41" t="s">
        <v>68</v>
      </c>
      <c r="C18" s="38" t="s">
        <v>38</v>
      </c>
      <c r="D18" s="43">
        <v>74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5">
      <c r="A19" s="12">
        <v>11</v>
      </c>
      <c r="B19" s="41" t="s">
        <v>39</v>
      </c>
      <c r="C19" s="35" t="s">
        <v>36</v>
      </c>
      <c r="D19" s="43">
        <v>275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5">
      <c r="A20" s="12">
        <v>12</v>
      </c>
      <c r="B20" s="41" t="s">
        <v>64</v>
      </c>
      <c r="C20" s="38" t="s">
        <v>38</v>
      </c>
      <c r="D20" s="44">
        <v>52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5">
      <c r="A21" s="12">
        <v>13</v>
      </c>
      <c r="B21" s="41" t="s">
        <v>41</v>
      </c>
      <c r="C21" s="38" t="s">
        <v>38</v>
      </c>
      <c r="D21" s="43">
        <v>57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5">
      <c r="A22" s="12">
        <v>14</v>
      </c>
      <c r="B22" s="41" t="s">
        <v>40</v>
      </c>
      <c r="C22" s="38" t="s">
        <v>38</v>
      </c>
      <c r="D22" s="43">
        <v>115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5">
      <c r="A23" s="12">
        <v>15</v>
      </c>
      <c r="B23" s="41" t="s">
        <v>69</v>
      </c>
      <c r="C23" s="34" t="s">
        <v>10</v>
      </c>
      <c r="D23" s="40">
        <v>1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5">
      <c r="A24" s="12">
        <v>16</v>
      </c>
      <c r="B24" s="33" t="s">
        <v>55</v>
      </c>
      <c r="C24" s="34" t="s">
        <v>10</v>
      </c>
      <c r="D24" s="40">
        <v>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5">
      <c r="A25" s="12">
        <v>17</v>
      </c>
      <c r="B25" s="39" t="s">
        <v>53</v>
      </c>
      <c r="C25" s="38" t="s">
        <v>38</v>
      </c>
      <c r="D25" s="43">
        <v>30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5">
      <c r="A26" s="12">
        <v>18</v>
      </c>
      <c r="B26" s="37" t="s">
        <v>42</v>
      </c>
      <c r="C26" s="35" t="s">
        <v>36</v>
      </c>
      <c r="D26" s="43">
        <v>133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5">
      <c r="A27" s="12">
        <v>19</v>
      </c>
      <c r="B27" s="36" t="s">
        <v>50</v>
      </c>
      <c r="C27" s="38" t="s">
        <v>38</v>
      </c>
      <c r="D27" s="43">
        <v>14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5">
      <c r="A28" s="12">
        <v>20</v>
      </c>
      <c r="B28" s="33" t="s">
        <v>52</v>
      </c>
      <c r="C28" s="34" t="s">
        <v>10</v>
      </c>
      <c r="D28" s="40">
        <v>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5">
      <c r="A29" s="12">
        <v>21</v>
      </c>
      <c r="B29" s="39" t="s">
        <v>47</v>
      </c>
      <c r="C29" s="38" t="s">
        <v>38</v>
      </c>
      <c r="D29" s="43">
        <v>53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5">
      <c r="A30" s="12">
        <v>22</v>
      </c>
      <c r="B30" s="39" t="s">
        <v>53</v>
      </c>
      <c r="C30" s="38" t="s">
        <v>38</v>
      </c>
      <c r="D30" s="43">
        <v>40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5">
      <c r="A31" s="12">
        <v>23</v>
      </c>
      <c r="B31" s="37" t="s">
        <v>42</v>
      </c>
      <c r="C31" s="35" t="s">
        <v>36</v>
      </c>
      <c r="D31" s="43">
        <v>176</v>
      </c>
      <c r="E31" s="10"/>
      <c r="F31" s="11">
        <f t="shared" ref="F31:F37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5">
      <c r="A32" s="12">
        <v>24</v>
      </c>
      <c r="B32" s="36" t="s">
        <v>50</v>
      </c>
      <c r="C32" s="38" t="s">
        <v>38</v>
      </c>
      <c r="D32" s="43">
        <v>18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" customHeight="1" x14ac:dyDescent="0.25">
      <c r="A33" s="12">
        <v>25</v>
      </c>
      <c r="B33" s="33" t="s">
        <v>70</v>
      </c>
      <c r="C33" s="34" t="s">
        <v>10</v>
      </c>
      <c r="D33" s="40">
        <v>1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10.5" customHeight="1" x14ac:dyDescent="0.25">
      <c r="A34" s="12">
        <v>26</v>
      </c>
      <c r="B34" s="39" t="s">
        <v>47</v>
      </c>
      <c r="C34" s="38" t="s">
        <v>38</v>
      </c>
      <c r="D34" s="43">
        <v>133</v>
      </c>
      <c r="E34" s="10"/>
      <c r="F34" s="11">
        <f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5">
      <c r="A35" s="12">
        <v>27</v>
      </c>
      <c r="B35" s="39" t="s">
        <v>53</v>
      </c>
      <c r="C35" s="38" t="s">
        <v>38</v>
      </c>
      <c r="D35" s="43">
        <v>152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" customHeight="1" x14ac:dyDescent="0.25">
      <c r="A36" s="12">
        <v>28</v>
      </c>
      <c r="B36" s="37" t="s">
        <v>42</v>
      </c>
      <c r="C36" s="35" t="s">
        <v>36</v>
      </c>
      <c r="D36" s="43">
        <v>665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" customHeight="1" x14ac:dyDescent="0.25">
      <c r="A37" s="12">
        <v>29</v>
      </c>
      <c r="B37" s="36" t="s">
        <v>50</v>
      </c>
      <c r="C37" s="38" t="s">
        <v>38</v>
      </c>
      <c r="D37" s="43">
        <v>69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21" customFormat="1" ht="10.5" customHeight="1" x14ac:dyDescent="0.25">
      <c r="A38" s="12">
        <v>30</v>
      </c>
      <c r="B38" s="22" t="s">
        <v>48</v>
      </c>
      <c r="C38" s="23" t="s">
        <v>19</v>
      </c>
      <c r="D38" s="20">
        <v>4</v>
      </c>
      <c r="E38" s="10"/>
      <c r="F38" s="11">
        <f>SUM(D38*E38)</f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</row>
    <row r="39" spans="1:50" s="4" customFormat="1" ht="10.95" customHeight="1" x14ac:dyDescent="0.25">
      <c r="A39" s="12">
        <v>31</v>
      </c>
      <c r="B39" s="22" t="s">
        <v>57</v>
      </c>
      <c r="C39" s="23" t="s">
        <v>19</v>
      </c>
      <c r="D39" s="24">
        <v>1</v>
      </c>
      <c r="E39" s="10"/>
      <c r="F39" s="11">
        <f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6" customFormat="1" ht="12.6" customHeight="1" x14ac:dyDescent="0.25">
      <c r="A40" s="48" t="s">
        <v>13</v>
      </c>
      <c r="B40" s="49"/>
      <c r="C40" s="49"/>
      <c r="D40" s="49"/>
      <c r="E40" s="49"/>
      <c r="F40" s="50"/>
      <c r="G40" s="25"/>
      <c r="H40" s="25"/>
    </row>
    <row r="41" spans="1:50" s="4" customFormat="1" ht="10.95" customHeight="1" x14ac:dyDescent="0.25">
      <c r="A41" s="12">
        <v>32</v>
      </c>
      <c r="B41" s="18" t="s">
        <v>14</v>
      </c>
      <c r="C41" s="14" t="s">
        <v>10</v>
      </c>
      <c r="D41" s="16">
        <v>2</v>
      </c>
      <c r="E41" s="17"/>
      <c r="F41" s="11">
        <f t="shared" ref="F41:F43" si="2"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50" s="4" customFormat="1" ht="21.6" customHeight="1" x14ac:dyDescent="0.25">
      <c r="A42" s="12">
        <v>33</v>
      </c>
      <c r="B42" s="18" t="s">
        <v>29</v>
      </c>
      <c r="C42" s="14" t="s">
        <v>10</v>
      </c>
      <c r="D42" s="16">
        <v>1</v>
      </c>
      <c r="E42" s="17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50" s="4" customFormat="1" ht="32.4" customHeight="1" x14ac:dyDescent="0.25">
      <c r="A43" s="12">
        <v>34</v>
      </c>
      <c r="B43" s="18" t="s">
        <v>15</v>
      </c>
      <c r="C43" s="14" t="s">
        <v>16</v>
      </c>
      <c r="D43" s="16">
        <v>1</v>
      </c>
      <c r="E43" s="17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50" s="26" customFormat="1" ht="10.95" customHeight="1" x14ac:dyDescent="0.25">
      <c r="A44" s="12">
        <v>35</v>
      </c>
      <c r="B44" s="19" t="s">
        <v>20</v>
      </c>
      <c r="C44" s="27" t="s">
        <v>16</v>
      </c>
      <c r="D44" s="28">
        <v>2</v>
      </c>
      <c r="E44" s="29"/>
      <c r="F44" s="11">
        <f t="shared" ref="F44:F45" si="3">SUM(D44*E44)</f>
        <v>0</v>
      </c>
      <c r="G44" s="25"/>
      <c r="H44" s="25"/>
    </row>
    <row r="45" spans="1:50" s="26" customFormat="1" ht="10.95" customHeight="1" x14ac:dyDescent="0.25">
      <c r="A45" s="12">
        <v>36</v>
      </c>
      <c r="B45" s="19" t="s">
        <v>21</v>
      </c>
      <c r="C45" s="27" t="s">
        <v>17</v>
      </c>
      <c r="D45" s="30">
        <v>0.08</v>
      </c>
      <c r="E45" s="29"/>
      <c r="F45" s="11">
        <f t="shared" si="3"/>
        <v>0</v>
      </c>
      <c r="G45" s="25"/>
    </row>
    <row r="46" spans="1:50" s="4" customFormat="1" ht="12.6" customHeight="1" thickBot="1" x14ac:dyDescent="0.3">
      <c r="A46" s="51" t="s">
        <v>61</v>
      </c>
      <c r="B46" s="52"/>
      <c r="C46" s="52"/>
      <c r="D46" s="52"/>
      <c r="E46" s="53"/>
      <c r="F46" s="31">
        <f>SUM(F9:F45)</f>
        <v>0</v>
      </c>
      <c r="G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4" customFormat="1" ht="12.6" customHeight="1" x14ac:dyDescent="0.25">
      <c r="A47" s="48" t="s">
        <v>62</v>
      </c>
      <c r="B47" s="49"/>
      <c r="C47" s="49"/>
      <c r="D47" s="49"/>
      <c r="E47" s="49"/>
      <c r="F47" s="50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50" s="4" customFormat="1" ht="10.95" customHeight="1" x14ac:dyDescent="0.25">
      <c r="A48" s="12">
        <v>37</v>
      </c>
      <c r="B48" s="41" t="s">
        <v>46</v>
      </c>
      <c r="C48" s="34" t="s">
        <v>17</v>
      </c>
      <c r="D48" s="42">
        <v>0.36</v>
      </c>
      <c r="E48" s="10"/>
      <c r="F48" s="11">
        <f t="shared" ref="F48:F80" si="4"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5" customHeight="1" x14ac:dyDescent="0.25">
      <c r="A49" s="12">
        <v>38</v>
      </c>
      <c r="B49" s="41" t="s">
        <v>43</v>
      </c>
      <c r="C49" s="34" t="s">
        <v>11</v>
      </c>
      <c r="D49" s="43">
        <v>699</v>
      </c>
      <c r="E49" s="10"/>
      <c r="F49" s="11">
        <f t="shared" si="4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.6" customHeight="1" x14ac:dyDescent="0.25">
      <c r="A50" s="12">
        <v>39</v>
      </c>
      <c r="B50" s="41" t="s">
        <v>71</v>
      </c>
      <c r="C50" s="27" t="s">
        <v>11</v>
      </c>
      <c r="D50" s="43">
        <v>99</v>
      </c>
      <c r="E50" s="10"/>
      <c r="F50" s="11">
        <f t="shared" si="4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5">
      <c r="A51" s="12">
        <v>40</v>
      </c>
      <c r="B51" s="41" t="s">
        <v>51</v>
      </c>
      <c r="C51" s="27" t="s">
        <v>11</v>
      </c>
      <c r="D51" s="43">
        <v>699</v>
      </c>
      <c r="E51" s="10"/>
      <c r="F51" s="11">
        <f t="shared" si="4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5" customHeight="1" x14ac:dyDescent="0.25">
      <c r="A52" s="12">
        <v>41</v>
      </c>
      <c r="B52" s="41" t="s">
        <v>67</v>
      </c>
      <c r="C52" s="35" t="s">
        <v>36</v>
      </c>
      <c r="D52" s="40">
        <v>197.5</v>
      </c>
      <c r="E52" s="10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10.5" customHeight="1" x14ac:dyDescent="0.25">
      <c r="A53" s="12">
        <v>42</v>
      </c>
      <c r="B53" s="41" t="s">
        <v>37</v>
      </c>
      <c r="C53" s="34" t="s">
        <v>10</v>
      </c>
      <c r="D53" s="40">
        <v>5</v>
      </c>
      <c r="E53" s="10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" customHeight="1" x14ac:dyDescent="0.25">
      <c r="A54" s="12">
        <v>43</v>
      </c>
      <c r="B54" s="41" t="s">
        <v>44</v>
      </c>
      <c r="C54" s="34" t="s">
        <v>11</v>
      </c>
      <c r="D54" s="40">
        <v>48</v>
      </c>
      <c r="E54" s="10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5">
      <c r="A55" s="12">
        <v>44</v>
      </c>
      <c r="B55" s="41" t="s">
        <v>45</v>
      </c>
      <c r="C55" s="34" t="s">
        <v>33</v>
      </c>
      <c r="D55" s="40">
        <v>5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10.5" customHeight="1" x14ac:dyDescent="0.25">
      <c r="A56" s="12">
        <v>45</v>
      </c>
      <c r="B56" s="41" t="s">
        <v>72</v>
      </c>
      <c r="C56" s="34" t="s">
        <v>11</v>
      </c>
      <c r="D56" s="43">
        <v>11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5">
      <c r="A57" s="12">
        <v>46</v>
      </c>
      <c r="B57" s="41" t="s">
        <v>35</v>
      </c>
      <c r="C57" s="34" t="s">
        <v>11</v>
      </c>
      <c r="D57" s="43">
        <v>1010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5" customHeight="1" x14ac:dyDescent="0.25">
      <c r="A58" s="12">
        <v>47</v>
      </c>
      <c r="B58" s="41" t="s">
        <v>34</v>
      </c>
      <c r="C58" s="34" t="s">
        <v>10</v>
      </c>
      <c r="D58" s="40">
        <v>10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" customHeight="1" x14ac:dyDescent="0.25">
      <c r="A59" s="12">
        <v>48</v>
      </c>
      <c r="B59" s="41" t="s">
        <v>68</v>
      </c>
      <c r="C59" s="38" t="s">
        <v>38</v>
      </c>
      <c r="D59" s="43">
        <v>937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5">
      <c r="A60" s="12">
        <v>49</v>
      </c>
      <c r="B60" s="41" t="s">
        <v>39</v>
      </c>
      <c r="C60" s="35" t="s">
        <v>36</v>
      </c>
      <c r="D60" s="43">
        <v>4675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5">
      <c r="A61" s="12">
        <v>50</v>
      </c>
      <c r="B61" s="41" t="s">
        <v>41</v>
      </c>
      <c r="C61" s="38" t="s">
        <v>38</v>
      </c>
      <c r="D61" s="43">
        <v>963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5">
      <c r="A62" s="12">
        <v>51</v>
      </c>
      <c r="B62" s="41" t="s">
        <v>40</v>
      </c>
      <c r="C62" s="38" t="s">
        <v>38</v>
      </c>
      <c r="D62" s="43">
        <v>492</v>
      </c>
      <c r="E62" s="10"/>
      <c r="F62" s="11">
        <f t="shared" ref="F62:F72" si="5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42.75" customHeight="1" x14ac:dyDescent="0.25">
      <c r="A63" s="12">
        <v>52</v>
      </c>
      <c r="B63" s="19" t="s">
        <v>73</v>
      </c>
      <c r="C63" s="35" t="s">
        <v>36</v>
      </c>
      <c r="D63" s="43">
        <v>1013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5">
      <c r="A64" s="12">
        <v>53</v>
      </c>
      <c r="B64" s="41" t="s">
        <v>49</v>
      </c>
      <c r="C64" s="38" t="s">
        <v>38</v>
      </c>
      <c r="D64" s="43">
        <v>50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21" customHeight="1" x14ac:dyDescent="0.25">
      <c r="A65" s="12">
        <v>54</v>
      </c>
      <c r="B65" s="19" t="s">
        <v>65</v>
      </c>
      <c r="C65" s="35" t="s">
        <v>36</v>
      </c>
      <c r="D65" s="43">
        <v>225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21" customHeight="1" x14ac:dyDescent="0.25">
      <c r="A66" s="12">
        <v>55</v>
      </c>
      <c r="B66" s="33" t="s">
        <v>55</v>
      </c>
      <c r="C66" s="34" t="s">
        <v>10</v>
      </c>
      <c r="D66" s="40">
        <v>1</v>
      </c>
      <c r="E66" s="10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21" customHeight="1" x14ac:dyDescent="0.25">
      <c r="A67" s="12">
        <v>56</v>
      </c>
      <c r="B67" s="36" t="s">
        <v>50</v>
      </c>
      <c r="C67" s="38" t="s">
        <v>38</v>
      </c>
      <c r="D67" s="43">
        <v>21</v>
      </c>
      <c r="E67" s="10"/>
      <c r="F67" s="11">
        <f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21" customHeight="1" x14ac:dyDescent="0.25">
      <c r="A68" s="12">
        <v>57</v>
      </c>
      <c r="B68" s="33" t="s">
        <v>52</v>
      </c>
      <c r="C68" s="34" t="s">
        <v>10</v>
      </c>
      <c r="D68" s="40">
        <v>7</v>
      </c>
      <c r="E68" s="10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" customHeight="1" x14ac:dyDescent="0.25">
      <c r="A69" s="12">
        <v>58</v>
      </c>
      <c r="B69" s="39" t="s">
        <v>53</v>
      </c>
      <c r="C69" s="38" t="s">
        <v>38</v>
      </c>
      <c r="D69" s="43">
        <v>141</v>
      </c>
      <c r="E69" s="10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4" customFormat="1" ht="21" customHeight="1" x14ac:dyDescent="0.25">
      <c r="A70" s="12">
        <v>59</v>
      </c>
      <c r="B70" s="37" t="s">
        <v>42</v>
      </c>
      <c r="C70" s="35" t="s">
        <v>36</v>
      </c>
      <c r="D70" s="43">
        <v>616</v>
      </c>
      <c r="E70" s="10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50" s="4" customFormat="1" ht="21" customHeight="1" x14ac:dyDescent="0.25">
      <c r="A71" s="12">
        <v>60</v>
      </c>
      <c r="B71" s="36" t="s">
        <v>50</v>
      </c>
      <c r="C71" s="38" t="s">
        <v>38</v>
      </c>
      <c r="D71" s="43">
        <v>64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21" customHeight="1" x14ac:dyDescent="0.25">
      <c r="A72" s="12">
        <v>61</v>
      </c>
      <c r="B72" s="33" t="s">
        <v>54</v>
      </c>
      <c r="C72" s="34" t="s">
        <v>10</v>
      </c>
      <c r="D72" s="40">
        <v>1</v>
      </c>
      <c r="E72" s="10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4" customFormat="1" ht="21" customHeight="1" x14ac:dyDescent="0.25">
      <c r="A73" s="12">
        <v>62</v>
      </c>
      <c r="B73" s="39" t="s">
        <v>53</v>
      </c>
      <c r="C73" s="38" t="s">
        <v>38</v>
      </c>
      <c r="D73" s="43">
        <v>152</v>
      </c>
      <c r="E73" s="10"/>
      <c r="F73" s="11">
        <f t="shared" ref="F73:F77" si="6"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50" s="4" customFormat="1" ht="21" customHeight="1" x14ac:dyDescent="0.25">
      <c r="A74" s="12">
        <v>63</v>
      </c>
      <c r="B74" s="37" t="s">
        <v>42</v>
      </c>
      <c r="C74" s="35" t="s">
        <v>36</v>
      </c>
      <c r="D74" s="43">
        <v>665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50" s="4" customFormat="1" ht="21" customHeight="1" x14ac:dyDescent="0.25">
      <c r="A75" s="12">
        <v>64</v>
      </c>
      <c r="B75" s="36" t="s">
        <v>50</v>
      </c>
      <c r="C75" s="38" t="s">
        <v>38</v>
      </c>
      <c r="D75" s="43">
        <v>69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50" s="4" customFormat="1" ht="21" customHeight="1" x14ac:dyDescent="0.25">
      <c r="A76" s="12">
        <v>65</v>
      </c>
      <c r="B76" s="33" t="s">
        <v>56</v>
      </c>
      <c r="C76" s="34" t="s">
        <v>10</v>
      </c>
      <c r="D76" s="40">
        <v>1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50" s="4" customFormat="1" ht="21" customHeight="1" x14ac:dyDescent="0.25">
      <c r="A77" s="12">
        <v>66</v>
      </c>
      <c r="B77" s="36" t="s">
        <v>74</v>
      </c>
      <c r="C77" s="38" t="s">
        <v>38</v>
      </c>
      <c r="D77" s="43">
        <v>63</v>
      </c>
      <c r="E77" s="10"/>
      <c r="F77" s="11">
        <f t="shared" si="6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50" s="21" customFormat="1" ht="21.6" customHeight="1" x14ac:dyDescent="0.25">
      <c r="A78" s="12">
        <v>67</v>
      </c>
      <c r="B78" s="19" t="s">
        <v>18</v>
      </c>
      <c r="C78" s="23" t="s">
        <v>19</v>
      </c>
      <c r="D78" s="20">
        <v>1</v>
      </c>
      <c r="E78" s="10"/>
      <c r="F78" s="11">
        <f>SUM(D78*E78)</f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</row>
    <row r="79" spans="1:50" s="21" customFormat="1" ht="21.6" customHeight="1" x14ac:dyDescent="0.25">
      <c r="A79" s="12">
        <v>68</v>
      </c>
      <c r="B79" s="22" t="s">
        <v>28</v>
      </c>
      <c r="C79" s="23" t="s">
        <v>19</v>
      </c>
      <c r="D79" s="20">
        <v>1</v>
      </c>
      <c r="E79" s="10"/>
      <c r="F79" s="11">
        <f t="shared" ref="F79" si="7">SUM(D79*E79)</f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</row>
    <row r="80" spans="1:50" s="4" customFormat="1" ht="10.95" customHeight="1" x14ac:dyDescent="0.25">
      <c r="A80" s="12">
        <v>69</v>
      </c>
      <c r="B80" s="22" t="s">
        <v>58</v>
      </c>
      <c r="C80" s="23" t="s">
        <v>19</v>
      </c>
      <c r="D80" s="24">
        <v>1</v>
      </c>
      <c r="E80" s="10"/>
      <c r="F80" s="11">
        <f t="shared" si="4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195" s="26" customFormat="1" ht="12.6" customHeight="1" x14ac:dyDescent="0.25">
      <c r="A81" s="48" t="s">
        <v>13</v>
      </c>
      <c r="B81" s="49"/>
      <c r="C81" s="49"/>
      <c r="D81" s="49"/>
      <c r="E81" s="49"/>
      <c r="F81" s="50"/>
      <c r="G81" s="25"/>
      <c r="H81" s="25"/>
    </row>
    <row r="82" spans="1:195" s="4" customFormat="1" ht="10.95" customHeight="1" x14ac:dyDescent="0.25">
      <c r="A82" s="12">
        <v>70</v>
      </c>
      <c r="B82" s="18" t="s">
        <v>14</v>
      </c>
      <c r="C82" s="14" t="s">
        <v>10</v>
      </c>
      <c r="D82" s="16">
        <v>2</v>
      </c>
      <c r="E82" s="17"/>
      <c r="F82" s="11">
        <f t="shared" ref="F82" si="8"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</row>
    <row r="83" spans="1:195" s="4" customFormat="1" ht="21.6" customHeight="1" x14ac:dyDescent="0.25">
      <c r="A83" s="12">
        <v>71</v>
      </c>
      <c r="B83" s="18" t="s">
        <v>29</v>
      </c>
      <c r="C83" s="14" t="s">
        <v>10</v>
      </c>
      <c r="D83" s="16">
        <v>1</v>
      </c>
      <c r="E83" s="17"/>
      <c r="F83" s="11">
        <f t="shared" ref="F83:F85" si="9">SUM(D83*E83)</f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</row>
    <row r="84" spans="1:195" s="4" customFormat="1" ht="32.4" customHeight="1" x14ac:dyDescent="0.25">
      <c r="A84" s="12">
        <v>72</v>
      </c>
      <c r="B84" s="18" t="s">
        <v>15</v>
      </c>
      <c r="C84" s="14" t="s">
        <v>16</v>
      </c>
      <c r="D84" s="16">
        <v>1</v>
      </c>
      <c r="E84" s="17"/>
      <c r="F84" s="11">
        <f t="shared" si="9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</row>
    <row r="85" spans="1:195" s="26" customFormat="1" ht="10.95" customHeight="1" x14ac:dyDescent="0.25">
      <c r="A85" s="12">
        <v>73</v>
      </c>
      <c r="B85" s="19" t="s">
        <v>20</v>
      </c>
      <c r="C85" s="27" t="s">
        <v>16</v>
      </c>
      <c r="D85" s="28">
        <v>2</v>
      </c>
      <c r="E85" s="29"/>
      <c r="F85" s="11">
        <f t="shared" si="9"/>
        <v>0</v>
      </c>
      <c r="G85" s="25"/>
      <c r="H85" s="25"/>
    </row>
    <row r="86" spans="1:195" s="26" customFormat="1" ht="10.95" customHeight="1" x14ac:dyDescent="0.25">
      <c r="A86" s="12">
        <v>74</v>
      </c>
      <c r="B86" s="19" t="s">
        <v>21</v>
      </c>
      <c r="C86" s="27" t="s">
        <v>17</v>
      </c>
      <c r="D86" s="30">
        <v>0.55000000000000004</v>
      </c>
      <c r="E86" s="29"/>
      <c r="F86" s="11">
        <f t="shared" ref="F86" si="10">SUM(D86*E86)</f>
        <v>0</v>
      </c>
      <c r="G86" s="25"/>
    </row>
    <row r="87" spans="1:195" s="4" customFormat="1" ht="12.6" customHeight="1" thickBot="1" x14ac:dyDescent="0.3">
      <c r="A87" s="51" t="s">
        <v>63</v>
      </c>
      <c r="B87" s="52"/>
      <c r="C87" s="52"/>
      <c r="D87" s="52"/>
      <c r="E87" s="53"/>
      <c r="F87" s="31">
        <f>SUM(F48:F86)</f>
        <v>0</v>
      </c>
      <c r="G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195" ht="24" customHeight="1" thickBot="1" x14ac:dyDescent="0.3">
      <c r="A88" s="8"/>
      <c r="C88" s="46" t="s">
        <v>1</v>
      </c>
      <c r="D88" s="47"/>
      <c r="E88" s="68">
        <f>F46+F87</f>
        <v>0</v>
      </c>
      <c r="F88" s="69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  <c r="DZ88" s="15"/>
      <c r="EA88" s="15"/>
      <c r="EB88" s="15"/>
      <c r="EC88" s="15"/>
      <c r="ED88" s="15"/>
      <c r="EE88" s="15"/>
      <c r="EF88" s="15"/>
      <c r="EG88" s="15"/>
      <c r="EH88" s="15"/>
      <c r="EI88" s="15"/>
      <c r="EJ88" s="15"/>
      <c r="EK88" s="15"/>
      <c r="EL88" s="15"/>
      <c r="EM88" s="15"/>
      <c r="EN88" s="15"/>
      <c r="EO88" s="15"/>
      <c r="EP88" s="15"/>
      <c r="EQ88" s="15"/>
      <c r="ER88" s="15"/>
      <c r="ES88" s="15"/>
      <c r="ET88" s="15"/>
      <c r="EU88" s="15"/>
      <c r="EV88" s="15"/>
      <c r="EW88" s="15"/>
      <c r="EX88" s="15"/>
      <c r="EY88" s="15"/>
      <c r="EZ88" s="15"/>
      <c r="FA88" s="15"/>
      <c r="FB88" s="15"/>
      <c r="FC88" s="15"/>
      <c r="FD88" s="15"/>
      <c r="FE88" s="15"/>
      <c r="FF88" s="15"/>
      <c r="FG88" s="15"/>
      <c r="FH88" s="15"/>
      <c r="FI88" s="15"/>
      <c r="FJ88" s="15"/>
      <c r="FK88" s="15"/>
      <c r="FL88" s="15"/>
      <c r="FM88" s="15"/>
      <c r="FN88" s="15"/>
      <c r="FO88" s="15"/>
      <c r="FP88" s="15"/>
      <c r="FQ88" s="15"/>
      <c r="FR88" s="15"/>
      <c r="FS88" s="15"/>
      <c r="FT88" s="15"/>
      <c r="FU88" s="15"/>
      <c r="FV88" s="15"/>
      <c r="FW88" s="15"/>
      <c r="FX88" s="15"/>
      <c r="FY88" s="15"/>
      <c r="FZ88" s="15"/>
      <c r="GA88" s="15"/>
      <c r="GB88" s="15"/>
      <c r="GC88" s="15"/>
      <c r="GD88" s="15"/>
      <c r="GE88" s="15"/>
      <c r="GF88" s="15"/>
      <c r="GG88" s="15"/>
      <c r="GH88" s="15"/>
      <c r="GI88" s="15"/>
      <c r="GJ88" s="15"/>
      <c r="GK88" s="15"/>
      <c r="GL88" s="15"/>
      <c r="GM88" s="15"/>
    </row>
    <row r="89" spans="1:195" s="15" customFormat="1" ht="12.75" customHeight="1" x14ac:dyDescent="0.25">
      <c r="A89" s="45" t="s">
        <v>7</v>
      </c>
      <c r="B89" s="45"/>
      <c r="C89" s="45"/>
      <c r="D89" s="45"/>
      <c r="E89" s="45"/>
      <c r="F89" s="45"/>
    </row>
    <row r="90" spans="1:195" s="15" customFormat="1" ht="12.75" customHeight="1" x14ac:dyDescent="0.25">
      <c r="A90" s="45" t="s">
        <v>22</v>
      </c>
      <c r="B90" s="45"/>
      <c r="C90" s="45"/>
      <c r="D90" s="45"/>
      <c r="E90" s="45"/>
      <c r="F90" s="45"/>
    </row>
    <row r="91" spans="1:195" s="15" customFormat="1" ht="12.75" customHeight="1" x14ac:dyDescent="0.25">
      <c r="A91" s="45" t="s">
        <v>8</v>
      </c>
      <c r="B91" s="45"/>
      <c r="C91" s="45"/>
      <c r="D91" s="45"/>
      <c r="E91" s="45"/>
      <c r="F91" s="45"/>
    </row>
    <row r="92" spans="1:195" s="15" customFormat="1" ht="12.75" customHeight="1" x14ac:dyDescent="0.25">
      <c r="A92" s="3"/>
      <c r="B92" s="45" t="s">
        <v>9</v>
      </c>
      <c r="C92" s="45"/>
      <c r="D92" s="45"/>
      <c r="E92" s="45"/>
      <c r="F92" s="45"/>
    </row>
    <row r="93" spans="1:195" s="15" customFormat="1" ht="12.75" customHeight="1" x14ac:dyDescent="0.25">
      <c r="A93" s="45" t="s">
        <v>23</v>
      </c>
      <c r="B93" s="45"/>
      <c r="C93" s="45"/>
      <c r="D93" s="45"/>
      <c r="E93" s="45"/>
      <c r="F93" s="45"/>
    </row>
    <row r="94" spans="1:195" s="15" customFormat="1" ht="12.75" customHeight="1" x14ac:dyDescent="0.25">
      <c r="A94" s="45" t="s">
        <v>24</v>
      </c>
      <c r="B94" s="45"/>
      <c r="C94" s="45"/>
      <c r="D94" s="45"/>
      <c r="E94" s="45"/>
      <c r="F94" s="45"/>
    </row>
    <row r="95" spans="1:195" s="15" customFormat="1" ht="12.75" customHeight="1" x14ac:dyDescent="0.25">
      <c r="A95" s="45" t="s">
        <v>32</v>
      </c>
      <c r="B95" s="45"/>
      <c r="C95" s="45"/>
      <c r="D95" s="45"/>
      <c r="E95" s="45"/>
      <c r="F95" s="45"/>
    </row>
    <row r="96" spans="1:195" s="15" customFormat="1" ht="12.75" customHeight="1" x14ac:dyDescent="0.25">
      <c r="A96" s="3"/>
      <c r="B96" s="45" t="s">
        <v>31</v>
      </c>
      <c r="C96" s="45"/>
      <c r="D96" s="45"/>
      <c r="E96" s="45"/>
      <c r="F96" s="45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</row>
    <row r="97" spans="1:195" s="15" customFormat="1" ht="12.75" customHeight="1" x14ac:dyDescent="0.25">
      <c r="A97" s="3"/>
      <c r="B97" s="32" t="s">
        <v>30</v>
      </c>
      <c r="C97" s="32"/>
      <c r="D97" s="32"/>
      <c r="E97" s="32"/>
      <c r="F97" s="3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</row>
    <row r="98" spans="1:195" s="15" customFormat="1" x14ac:dyDescent="0.25">
      <c r="A98" s="45" t="s">
        <v>25</v>
      </c>
      <c r="B98" s="45"/>
      <c r="C98" s="45"/>
      <c r="D98" s="45"/>
      <c r="E98" s="45"/>
      <c r="F98" s="45"/>
    </row>
    <row r="99" spans="1:195" s="15" customFormat="1" x14ac:dyDescent="0.25">
      <c r="A99" s="3"/>
      <c r="B99" s="45" t="s">
        <v>26</v>
      </c>
      <c r="C99" s="45"/>
      <c r="D99" s="45"/>
      <c r="E99" s="45"/>
      <c r="F99" s="45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</row>
    <row r="100" spans="1:195" s="15" customFormat="1" x14ac:dyDescent="0.25">
      <c r="A100" s="3"/>
      <c r="B100" s="45" t="s">
        <v>27</v>
      </c>
      <c r="C100" s="45"/>
      <c r="D100" s="45"/>
      <c r="E100" s="45"/>
      <c r="F100" s="45"/>
    </row>
  </sheetData>
  <mergeCells count="26">
    <mergeCell ref="A1:F1"/>
    <mergeCell ref="A5:A7"/>
    <mergeCell ref="B5:B7"/>
    <mergeCell ref="C5:C7"/>
    <mergeCell ref="D5:D6"/>
    <mergeCell ref="E5:E7"/>
    <mergeCell ref="F5:F7"/>
    <mergeCell ref="C88:D88"/>
    <mergeCell ref="E88:F88"/>
    <mergeCell ref="A93:F93"/>
    <mergeCell ref="A8:F8"/>
    <mergeCell ref="A40:F40"/>
    <mergeCell ref="A46:E46"/>
    <mergeCell ref="B92:F92"/>
    <mergeCell ref="A91:F91"/>
    <mergeCell ref="A90:F90"/>
    <mergeCell ref="A89:F89"/>
    <mergeCell ref="A47:F47"/>
    <mergeCell ref="A81:F81"/>
    <mergeCell ref="A87:E87"/>
    <mergeCell ref="B99:F99"/>
    <mergeCell ref="B100:F100"/>
    <mergeCell ref="A94:F94"/>
    <mergeCell ref="A98:F98"/>
    <mergeCell ref="B96:F96"/>
    <mergeCell ref="A95:F95"/>
  </mergeCells>
  <phoneticPr fontId="2" type="noConversion"/>
  <conditionalFormatting sqref="A40">
    <cfRule type="cellIs" dxfId="13" priority="136" stopIfTrue="1" operator="equal">
      <formula>0</formula>
    </cfRule>
  </conditionalFormatting>
  <conditionalFormatting sqref="A81">
    <cfRule type="cellIs" dxfId="12" priority="127" stopIfTrue="1" operator="equal">
      <formula>0</formula>
    </cfRule>
  </conditionalFormatting>
  <conditionalFormatting sqref="B11:B12">
    <cfRule type="expression" dxfId="11" priority="13">
      <formula>CellHasFormula</formula>
    </cfRule>
  </conditionalFormatting>
  <conditionalFormatting sqref="B18:B22">
    <cfRule type="expression" dxfId="10" priority="9">
      <formula>CellHasFormula</formula>
    </cfRule>
  </conditionalFormatting>
  <conditionalFormatting sqref="B50:B52">
    <cfRule type="expression" dxfId="9" priority="6">
      <formula>CellHasFormula</formula>
    </cfRule>
  </conditionalFormatting>
  <conditionalFormatting sqref="B59:B62">
    <cfRule type="expression" dxfId="8" priority="2">
      <formula>CellHasFormula</formula>
    </cfRule>
  </conditionalFormatting>
  <conditionalFormatting sqref="B63">
    <cfRule type="cellIs" dxfId="7" priority="3" stopIfTrue="1" operator="equal">
      <formula>0</formula>
    </cfRule>
  </conditionalFormatting>
  <conditionalFormatting sqref="B25:C25 B29:C30 B34:C35">
    <cfRule type="expression" dxfId="6" priority="8">
      <formula>CellHasFormula</formula>
    </cfRule>
  </conditionalFormatting>
  <conditionalFormatting sqref="B48:C49 D48:D52 B53:D56 B57:C58 D57:D65 B64:B65 B66:D66 D67:D77 B76:C76">
    <cfRule type="expression" dxfId="5" priority="7">
      <formula>CellHasFormula</formula>
    </cfRule>
  </conditionalFormatting>
  <conditionalFormatting sqref="B68:C69 B72:C73">
    <cfRule type="expression" dxfId="4" priority="1">
      <formula>CellHasFormula</formula>
    </cfRule>
  </conditionalFormatting>
  <conditionalFormatting sqref="B9:D10 D11:D12 B13:D17 D18:D23 B23:D24 D25:D27 B28:D28 D29:D32 B33:D33 D34:D37">
    <cfRule type="expression" dxfId="3" priority="14">
      <formula>CellHasFormula</formula>
    </cfRule>
  </conditionalFormatting>
  <conditionalFormatting sqref="C18 C20:C22 C27 C32 C37">
    <cfRule type="expression" dxfId="2" priority="12">
      <formula>CellHasFormula</formula>
    </cfRule>
  </conditionalFormatting>
  <conditionalFormatting sqref="C59 C61:C62 C64 C67 C71 C75 C77">
    <cfRule type="expression" dxfId="1" priority="5">
      <formula>CellHasFormula</formula>
    </cfRule>
  </conditionalFormatting>
  <conditionalFormatting sqref="C78:D78">
    <cfRule type="expression" dxfId="0" priority="24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2025-11-14T06:12:00Z</dcterms:modified>
</cp:coreProperties>
</file>